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山口直樹\Desktop\"/>
    </mc:Choice>
  </mc:AlternateContent>
  <xr:revisionPtr revIDLastSave="0" documentId="13_ncr:1_{F25C691C-9C4F-4B37-AEC8-8DD1084A9EE9}" xr6:coauthVersionLast="47" xr6:coauthVersionMax="47" xr10:uidLastSave="{00000000-0000-0000-0000-000000000000}"/>
  <bookViews>
    <workbookView xWindow="1305" yWindow="285" windowWidth="24465" windowHeight="15705" xr2:uid="{59D1DC70-6B6B-450F-8AA9-7BE32FD56202}"/>
  </bookViews>
  <sheets>
    <sheet name="インボイス請求書フォーマット" sheetId="2" r:id="rId1"/>
  </sheets>
  <definedNames>
    <definedName name="_xlnm.Print_Area" localSheetId="0">インボイス請求書フォーマット!$A$1:$S$33,インボイス請求書フォーマット!$U$1:$AM$33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1" i="2"/>
  <c r="I20" i="2"/>
  <c r="AC23" i="2"/>
  <c r="Z27" i="2" s="1"/>
  <c r="AC22" i="2"/>
  <c r="AC21" i="2"/>
  <c r="AC20" i="2"/>
  <c r="AJ20" i="2"/>
  <c r="AG20" i="2" s="1"/>
  <c r="F27" i="2" l="1"/>
  <c r="D27" i="2"/>
  <c r="X27" i="2"/>
  <c r="J24" i="2" l="1"/>
  <c r="AD24" i="2"/>
  <c r="P23" i="2"/>
  <c r="M23" i="2"/>
  <c r="P22" i="2"/>
  <c r="M22" i="2" s="1"/>
  <c r="P21" i="2"/>
  <c r="M21" i="2" s="1"/>
  <c r="P20" i="2"/>
  <c r="M20" i="2" s="1"/>
  <c r="AJ21" i="2"/>
  <c r="AG21" i="2" s="1"/>
  <c r="AJ22" i="2"/>
  <c r="AG22" i="2" s="1"/>
  <c r="AJ23" i="2"/>
  <c r="AG23" i="2"/>
  <c r="AG24" i="2" l="1"/>
  <c r="AJ24" i="2"/>
  <c r="X16" i="2" s="1"/>
  <c r="M24" i="2"/>
  <c r="P24" i="2"/>
  <c r="D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bunken</author>
  </authors>
  <commentList>
    <comment ref="AJ4" authorId="0" shapeId="0" xr:uid="{C166B47A-5546-4E5B-96F0-DA4432492FDD}">
      <text>
        <r>
          <rPr>
            <sz val="9"/>
            <color indexed="81"/>
            <rFont val="MS P ゴシック"/>
            <family val="3"/>
            <charset val="128"/>
          </rPr>
          <t>yyyy/m/dを入力</t>
        </r>
      </text>
    </comment>
    <comment ref="AJ5" authorId="0" shapeId="0" xr:uid="{F2F61E0C-D940-4501-B525-C54FEE9DD5BF}">
      <text>
        <r>
          <rPr>
            <sz val="9"/>
            <color indexed="81"/>
            <rFont val="MS P ゴシック"/>
            <family val="3"/>
            <charset val="128"/>
          </rPr>
          <t>T+13桁の数字を入力</t>
        </r>
      </text>
    </comment>
    <comment ref="W7" authorId="0" shapeId="0" xr:uid="{D9A8AE4F-6DFF-4C05-BD9E-4B8A06EFA70B}">
      <text>
        <r>
          <rPr>
            <sz val="9"/>
            <color indexed="81"/>
            <rFont val="MS P ゴシック"/>
            <family val="3"/>
            <charset val="128"/>
          </rPr>
          <t>支部名を入力</t>
        </r>
      </text>
    </comment>
    <comment ref="AH9" authorId="0" shapeId="0" xr:uid="{6C58F223-E93E-4B97-BD1B-1D89E5C3C2F8}">
      <text>
        <r>
          <rPr>
            <sz val="9"/>
            <color indexed="81"/>
            <rFont val="MS P ゴシック"/>
            <family val="3"/>
            <charset val="128"/>
          </rPr>
          <t>自身の名前を入力</t>
        </r>
      </text>
    </comment>
    <comment ref="AH10" authorId="0" shapeId="0" xr:uid="{74C45141-6A98-41CB-BB4A-28AC5497D2C0}">
      <text>
        <r>
          <rPr>
            <sz val="9"/>
            <color indexed="81"/>
            <rFont val="MS P ゴシック"/>
            <family val="3"/>
            <charset val="128"/>
          </rPr>
          <t>自宅郵便番号7桁の数字を入力</t>
        </r>
      </text>
    </comment>
    <comment ref="W11" authorId="0" shapeId="0" xr:uid="{A870AD0D-3A96-42DB-BF85-DF0BD820400E}">
      <text>
        <r>
          <rPr>
            <sz val="9"/>
            <color indexed="81"/>
            <rFont val="MS P ゴシック"/>
            <family val="3"/>
            <charset val="128"/>
          </rPr>
          <t>講演内容を入力</t>
        </r>
      </text>
    </comment>
    <comment ref="AH11" authorId="0" shapeId="0" xr:uid="{0FC3E9BF-93F4-441F-83F3-ED520733F603}">
      <text>
        <r>
          <rPr>
            <sz val="9"/>
            <color indexed="81"/>
            <rFont val="MS P ゴシック"/>
            <family val="3"/>
            <charset val="128"/>
          </rPr>
          <t>自宅住所を入力</t>
        </r>
      </text>
    </comment>
    <comment ref="AH12" authorId="0" shapeId="0" xr:uid="{490CE3AD-541B-421F-873F-0FD51D7244F7}">
      <text>
        <r>
          <rPr>
            <sz val="9"/>
            <color indexed="81"/>
            <rFont val="MS P ゴシック"/>
            <family val="3"/>
            <charset val="128"/>
          </rPr>
          <t>自宅または携帯の番号を入力</t>
        </r>
      </text>
    </comment>
    <comment ref="AH13" authorId="0" shapeId="0" xr:uid="{F0CC7230-92C4-43D1-963F-CE06AF4F4752}">
      <text>
        <r>
          <rPr>
            <sz val="9"/>
            <color indexed="81"/>
            <rFont val="MS P ゴシック"/>
            <family val="3"/>
            <charset val="128"/>
          </rPr>
          <t>自身のメールアドレスを入力</t>
        </r>
      </text>
    </comment>
    <comment ref="AD19" authorId="0" shapeId="0" xr:uid="{8C80F57D-571A-45D5-973D-7B8ACC5D2823}">
      <text>
        <r>
          <rPr>
            <sz val="9"/>
            <color indexed="81"/>
            <rFont val="MS P ゴシック"/>
            <family val="3"/>
            <charset val="128"/>
          </rPr>
          <t>支部の事務局から「手渡しされた現金」
もしくは「振込まれた金額」を入力。</t>
        </r>
      </text>
    </comment>
    <comment ref="V26" authorId="0" shapeId="0" xr:uid="{85484EE7-43B1-4BA9-B6F8-4212B4876B19}">
      <text>
        <r>
          <rPr>
            <sz val="9"/>
            <color indexed="81"/>
            <rFont val="MS P ゴシック"/>
            <family val="3"/>
            <charset val="128"/>
          </rPr>
          <t>講師謝金、交通費、宿泊費は「税率10%」により、
「税率8%」と「不課税」の項目は、本フォーマットでは表記せず。</t>
        </r>
      </text>
    </comment>
    <comment ref="V29" authorId="0" shapeId="0" xr:uid="{3EF2683C-972D-4136-BA3A-2F59F4452750}">
      <text>
        <r>
          <rPr>
            <sz val="9"/>
            <color indexed="81"/>
            <rFont val="MS P ゴシック"/>
            <family val="3"/>
            <charset val="128"/>
          </rPr>
          <t>必要に応じて入力</t>
        </r>
      </text>
    </comment>
  </commentList>
</comments>
</file>

<file path=xl/sharedStrings.xml><?xml version="1.0" encoding="utf-8"?>
<sst xmlns="http://schemas.openxmlformats.org/spreadsheetml/2006/main" count="56" uniqueCount="32">
  <si>
    <t>発行日</t>
    <rPh sb="0" eb="3">
      <t>ハッコウビ</t>
    </rPh>
    <phoneticPr fontId="6"/>
  </si>
  <si>
    <t>住所：</t>
    <rPh sb="0" eb="2">
      <t>ジュウショ</t>
    </rPh>
    <phoneticPr fontId="6"/>
  </si>
  <si>
    <t>件名</t>
    <rPh sb="0" eb="2">
      <t>ケンメイ</t>
    </rPh>
    <phoneticPr fontId="6"/>
  </si>
  <si>
    <t>電話：</t>
    <rPh sb="0" eb="2">
      <t>デンワ</t>
    </rPh>
    <phoneticPr fontId="6"/>
  </si>
  <si>
    <t>メール：</t>
    <phoneticPr fontId="6"/>
  </si>
  <si>
    <t>内容</t>
    <rPh sb="0" eb="2">
      <t>ナイヨウ</t>
    </rPh>
    <phoneticPr fontId="6"/>
  </si>
  <si>
    <t>小計</t>
    <rPh sb="0" eb="2">
      <t>ショウケイ</t>
    </rPh>
    <phoneticPr fontId="6"/>
  </si>
  <si>
    <t>備考</t>
    <rPh sb="0" eb="2">
      <t>ビコウ</t>
    </rPh>
    <phoneticPr fontId="6"/>
  </si>
  <si>
    <t>一般社団法人 日本性感染症学会</t>
    <rPh sb="0" eb="15">
      <t>セイ</t>
    </rPh>
    <phoneticPr fontId="6"/>
  </si>
  <si>
    <t>御中</t>
    <rPh sb="0" eb="2">
      <t>オンチュウ</t>
    </rPh>
    <phoneticPr fontId="2"/>
  </si>
  <si>
    <t>性感染症　太郎</t>
    <rPh sb="0" eb="4">
      <t>セイカンセンショウ</t>
    </rPh>
    <rPh sb="5" eb="7">
      <t>タロウ</t>
    </rPh>
    <phoneticPr fontId="6"/>
  </si>
  <si>
    <t>東京都新宿区山吹町358-5
アカデミーセンター</t>
    <rPh sb="0" eb="3">
      <t>トウキョウ</t>
    </rPh>
    <rPh sb="3" eb="6">
      <t>シンジュクク</t>
    </rPh>
    <rPh sb="6" eb="9">
      <t>ヤマブキチョウ</t>
    </rPh>
    <phoneticPr fontId="6"/>
  </si>
  <si>
    <t>03-6824-9379</t>
    <phoneticPr fontId="6"/>
  </si>
  <si>
    <t>jssti-post@as.bunken.co.jp</t>
    <phoneticPr fontId="6"/>
  </si>
  <si>
    <t>日本性感染症学会 ●●支部 学術大会 ▲▲講師謝金</t>
    <rPh sb="0" eb="8">
      <t>ニホンセイカンセンショウガッカイ</t>
    </rPh>
    <rPh sb="11" eb="13">
      <t>シブ</t>
    </rPh>
    <rPh sb="14" eb="18">
      <t>ガクジュツタイカイ</t>
    </rPh>
    <rPh sb="21" eb="23">
      <t>コウシ</t>
    </rPh>
    <rPh sb="23" eb="25">
      <t>シャキン</t>
    </rPh>
    <phoneticPr fontId="6"/>
  </si>
  <si>
    <t>●●支部</t>
    <rPh sb="2" eb="4">
      <t>シブ</t>
    </rPh>
    <phoneticPr fontId="2"/>
  </si>
  <si>
    <t>T3010005022291</t>
    <phoneticPr fontId="2"/>
  </si>
  <si>
    <t>日本性感染症学会 ●●支部 学術大会 交通費</t>
    <rPh sb="0" eb="8">
      <t>ニホンセイカンセンショウガッカイ</t>
    </rPh>
    <rPh sb="11" eb="13">
      <t>シブ</t>
    </rPh>
    <rPh sb="14" eb="18">
      <t>ガクジュツタイカイ</t>
    </rPh>
    <rPh sb="19" eb="22">
      <t>コウツウヒ</t>
    </rPh>
    <phoneticPr fontId="6"/>
  </si>
  <si>
    <t>請求書</t>
    <rPh sb="0" eb="3">
      <t>セイキュウショ</t>
    </rPh>
    <phoneticPr fontId="6"/>
  </si>
  <si>
    <t>日本性感染症学会 ●●支部 学術大会 宿泊費</t>
    <rPh sb="0" eb="8">
      <t>ニホンセイカンセンショウガッカイ</t>
    </rPh>
    <rPh sb="11" eb="13">
      <t>シブ</t>
    </rPh>
    <rPh sb="14" eb="18">
      <t>ガクジュツタイカイ</t>
    </rPh>
    <rPh sb="19" eb="21">
      <t>シュクハク</t>
    </rPh>
    <phoneticPr fontId="6"/>
  </si>
  <si>
    <t>[A]
金額（消費税込）</t>
    <rPh sb="4" eb="6">
      <t>キンガク</t>
    </rPh>
    <rPh sb="7" eb="11">
      <t>ショウヒゼイコ</t>
    </rPh>
    <phoneticPr fontId="6"/>
  </si>
  <si>
    <t>[B]
源泉徴収税（10.21%）</t>
    <rPh sb="4" eb="9">
      <t>ゲンセンチョウシュウゼイ</t>
    </rPh>
    <phoneticPr fontId="6"/>
  </si>
  <si>
    <t>[A]＋[B]
合計</t>
    <rPh sb="8" eb="10">
      <t>ゴウケイ</t>
    </rPh>
    <phoneticPr fontId="6"/>
  </si>
  <si>
    <t>一般社団法人 日本性感染症学会 ●●支部 学術大会
講演テーマ「▲▲▲▲▲▲▲▲▲▲」の講師</t>
    <rPh sb="0" eb="15">
      <t>セイ</t>
    </rPh>
    <rPh sb="18" eb="20">
      <t>シブ</t>
    </rPh>
    <rPh sb="21" eb="25">
      <t>ガクジュツタイカイ</t>
    </rPh>
    <rPh sb="26" eb="28">
      <t>コウエン</t>
    </rPh>
    <rPh sb="44" eb="46">
      <t>コウシ</t>
    </rPh>
    <phoneticPr fontId="2"/>
  </si>
  <si>
    <t>下記のとおり請求いたします。</t>
    <rPh sb="0" eb="2">
      <t>カキ</t>
    </rPh>
    <rPh sb="6" eb="8">
      <t>セイキュウ</t>
    </rPh>
    <phoneticPr fontId="6"/>
  </si>
  <si>
    <t>所得税および復興特別所得税として10.21%の源泉徴収を含む。</t>
    <rPh sb="0" eb="3">
      <t>ショトクゼイ</t>
    </rPh>
    <rPh sb="6" eb="13">
      <t>フッコウトクベツショトクゼイ</t>
    </rPh>
    <rPh sb="23" eb="27">
      <t>ゲンセンチョウシュウ</t>
    </rPh>
    <rPh sb="28" eb="29">
      <t>フク</t>
    </rPh>
    <phoneticPr fontId="2"/>
  </si>
  <si>
    <t>税率区分</t>
    <rPh sb="0" eb="2">
      <t>ゼイリ</t>
    </rPh>
    <rPh sb="2" eb="4">
      <t>クブn</t>
    </rPh>
    <phoneticPr fontId="6"/>
  </si>
  <si>
    <t>消費税</t>
    <rPh sb="0" eb="3">
      <t>ショウヒゼイ</t>
    </rPh>
    <phoneticPr fontId="6"/>
  </si>
  <si>
    <t>10%対象</t>
    <rPh sb="3" eb="5">
      <t>タイショ</t>
    </rPh>
    <phoneticPr fontId="6"/>
  </si>
  <si>
    <t>税率</t>
    <rPh sb="0" eb="2">
      <t>ゼイリツ</t>
    </rPh>
    <phoneticPr fontId="6"/>
  </si>
  <si>
    <t>金額（税別）</t>
    <rPh sb="0" eb="2">
      <t>キンガク</t>
    </rPh>
    <rPh sb="3" eb="5">
      <t>ゼイベツ</t>
    </rPh>
    <phoneticPr fontId="6"/>
  </si>
  <si>
    <t>登録インボイス番号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</si>
</sst>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〒&quot;000\-0000"/>
    <numFmt numFmtId="177" formatCode="yyyy&quot;年&quot;m&quot;月&quot;d&quot;日&quot;\(aaa\)"/>
  </numFmts>
  <fonts count="15">
    <font>
      <sz val="9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0"/>
      <name val="ＭＳ 明朝"/>
      <family val="1"/>
      <charset val="128"/>
    </font>
    <font>
      <sz val="20"/>
      <color theme="0"/>
      <name val="HG明朝E"/>
      <family val="1"/>
      <charset val="128"/>
    </font>
    <font>
      <sz val="14"/>
      <color rgb="FF0000FF"/>
      <name val="ＭＳ 明朝"/>
      <family val="1"/>
      <charset val="128"/>
    </font>
    <font>
      <sz val="14"/>
      <color rgb="FF0000FF"/>
      <name val="ＭＳ ゴシック"/>
      <family val="2"/>
      <charset val="128"/>
    </font>
    <font>
      <sz val="9"/>
      <color rgb="FF0000FF"/>
      <name val="ＭＳ 明朝"/>
      <family val="1"/>
      <charset val="128"/>
    </font>
    <font>
      <sz val="14"/>
      <color theme="1"/>
      <name val="HGS創英角ｺﾞｼｯｸUB"/>
      <family val="3"/>
      <charset val="128"/>
    </font>
    <font>
      <sz val="9"/>
      <color indexed="81"/>
      <name val="MS P ゴシック"/>
      <family val="3"/>
      <charset val="128"/>
    </font>
    <font>
      <sz val="9"/>
      <color theme="0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864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2" applyFont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176" fontId="3" fillId="0" borderId="0" xfId="2" applyNumberFormat="1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6" fontId="3" fillId="0" borderId="0" xfId="2" applyNumberFormat="1" applyFont="1">
      <alignment vertical="center"/>
    </xf>
    <xf numFmtId="0" fontId="14" fillId="2" borderId="3" xfId="0" applyFont="1" applyFill="1" applyBorder="1" applyAlignment="1">
      <alignment horizontal="center" vertical="center"/>
    </xf>
    <xf numFmtId="9" fontId="3" fillId="0" borderId="3" xfId="0" applyNumberFormat="1" applyFont="1" applyBorder="1">
      <alignment vertical="center"/>
    </xf>
    <xf numFmtId="0" fontId="11" fillId="3" borderId="2" xfId="2" applyFont="1" applyFill="1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3" borderId="2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11" fillId="0" borderId="2" xfId="2" applyFont="1" applyBorder="1" applyProtection="1">
      <alignment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177" fontId="11" fillId="3" borderId="0" xfId="2" applyNumberFormat="1" applyFont="1" applyFill="1" applyAlignment="1" applyProtection="1">
      <alignment horizontal="left" vertical="center"/>
      <protection locked="0"/>
    </xf>
    <xf numFmtId="49" fontId="11" fillId="3" borderId="0" xfId="2" applyNumberFormat="1" applyFont="1" applyFill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7" fillId="2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left" vertical="top"/>
      <protection locked="0"/>
    </xf>
    <xf numFmtId="0" fontId="4" fillId="0" borderId="0" xfId="2" applyFont="1" applyProtection="1">
      <alignment vertical="center"/>
      <protection locked="0"/>
    </xf>
    <xf numFmtId="0" fontId="9" fillId="3" borderId="0" xfId="2" applyFont="1" applyFill="1" applyProtection="1">
      <alignment vertical="center"/>
      <protection locked="0"/>
    </xf>
    <xf numFmtId="0" fontId="10" fillId="3" borderId="0" xfId="0" applyFont="1" applyFill="1">
      <alignment vertical="center"/>
    </xf>
    <xf numFmtId="6" fontId="12" fillId="0" borderId="2" xfId="2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6" fontId="7" fillId="2" borderId="2" xfId="2" applyNumberFormat="1" applyFont="1" applyFill="1" applyBorder="1" applyAlignment="1" applyProtection="1">
      <alignment horizontal="center" vertical="center"/>
      <protection locked="0"/>
    </xf>
    <xf numFmtId="6" fontId="7" fillId="2" borderId="3" xfId="2" applyNumberFormat="1" applyFont="1" applyFill="1" applyBorder="1" applyAlignment="1" applyProtection="1">
      <alignment horizontal="center" vertical="center"/>
      <protection locked="0"/>
    </xf>
    <xf numFmtId="0" fontId="11" fillId="3" borderId="0" xfId="2" applyFont="1" applyFill="1" applyProtection="1">
      <alignment vertical="center"/>
      <protection locked="0"/>
    </xf>
    <xf numFmtId="0" fontId="11" fillId="3" borderId="1" xfId="2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11" fillId="3" borderId="0" xfId="2" applyFont="1" applyFill="1" applyAlignment="1" applyProtection="1">
      <alignment vertical="center" wrapText="1"/>
      <protection locked="0"/>
    </xf>
    <xf numFmtId="176" fontId="11" fillId="3" borderId="0" xfId="2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7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 applyProtection="1">
      <alignment horizontal="center" vertical="center" wrapText="1"/>
      <protection locked="0"/>
    </xf>
    <xf numFmtId="6" fontId="3" fillId="0" borderId="1" xfId="2" applyNumberFormat="1" applyFont="1" applyBorder="1">
      <alignment vertical="center"/>
    </xf>
    <xf numFmtId="0" fontId="3" fillId="0" borderId="1" xfId="0" applyFont="1" applyBorder="1">
      <alignment vertical="center"/>
    </xf>
    <xf numFmtId="6" fontId="3" fillId="0" borderId="1" xfId="1" applyFont="1" applyFill="1" applyBorder="1" applyAlignment="1" applyProtection="1">
      <alignment vertical="center"/>
    </xf>
    <xf numFmtId="6" fontId="11" fillId="3" borderId="2" xfId="1" applyFont="1" applyFill="1" applyBorder="1" applyAlignment="1" applyProtection="1">
      <alignment horizontal="right" vertical="center"/>
      <protection locked="0"/>
    </xf>
    <xf numFmtId="6" fontId="11" fillId="3" borderId="3" xfId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>
      <alignment vertical="center"/>
    </xf>
    <xf numFmtId="6" fontId="11" fillId="3" borderId="2" xfId="3" applyFont="1" applyFill="1" applyBorder="1" applyAlignment="1" applyProtection="1">
      <alignment horizontal="right" vertical="center"/>
      <protection locked="0"/>
    </xf>
    <xf numFmtId="6" fontId="11" fillId="3" borderId="3" xfId="3" applyFont="1" applyFill="1" applyBorder="1" applyAlignment="1" applyProtection="1">
      <alignment horizontal="right" vertical="center"/>
      <protection locked="0"/>
    </xf>
    <xf numFmtId="6" fontId="3" fillId="0" borderId="1" xfId="3" applyFont="1" applyFill="1" applyBorder="1" applyAlignment="1" applyProtection="1">
      <alignment horizontal="right" vertical="center"/>
    </xf>
    <xf numFmtId="6" fontId="11" fillId="0" borderId="2" xfId="3" applyFont="1" applyFill="1" applyBorder="1" applyAlignment="1" applyProtection="1">
      <alignment horizontal="right" vertical="center"/>
      <protection locked="0"/>
    </xf>
    <xf numFmtId="6" fontId="11" fillId="0" borderId="3" xfId="3" applyFont="1" applyFill="1" applyBorder="1" applyAlignment="1" applyProtection="1">
      <alignment horizontal="right" vertical="center"/>
      <protection locked="0"/>
    </xf>
    <xf numFmtId="6" fontId="11" fillId="0" borderId="2" xfId="1" applyFont="1" applyFill="1" applyBorder="1" applyAlignment="1" applyProtection="1">
      <alignment horizontal="right" vertical="center"/>
      <protection locked="0"/>
    </xf>
    <xf numFmtId="6" fontId="11" fillId="0" borderId="3" xfId="1" applyFont="1" applyFill="1" applyBorder="1" applyAlignment="1" applyProtection="1">
      <alignment horizontal="righ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1" xfId="2" applyFont="1" applyBorder="1" applyAlignment="1" applyProtection="1">
      <alignment vertical="center" wrapText="1"/>
      <protection locked="0"/>
    </xf>
    <xf numFmtId="177" fontId="11" fillId="0" borderId="0" xfId="2" applyNumberFormat="1" applyFont="1" applyAlignment="1" applyProtection="1">
      <alignment horizontal="left" vertical="center"/>
      <protection locked="0"/>
    </xf>
    <xf numFmtId="49" fontId="11" fillId="0" borderId="0" xfId="2" applyNumberFormat="1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1" fillId="0" borderId="0" xfId="2" applyFont="1" applyProtection="1">
      <alignment vertical="center"/>
      <protection locked="0"/>
    </xf>
    <xf numFmtId="176" fontId="11" fillId="0" borderId="0" xfId="2" applyNumberFormat="1" applyFont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 applyProtection="1">
      <alignment horizontal="left" vertical="top"/>
      <protection locked="0"/>
    </xf>
    <xf numFmtId="6" fontId="7" fillId="2" borderId="4" xfId="2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6" fontId="7" fillId="4" borderId="2" xfId="3" applyFont="1" applyFill="1" applyBorder="1" applyAlignment="1" applyProtection="1">
      <alignment horizontal="center" vertical="center"/>
      <protection locked="0"/>
    </xf>
    <xf numFmtId="6" fontId="7" fillId="4" borderId="4" xfId="3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6" fontId="3" fillId="0" borderId="1" xfId="0" applyNumberFormat="1" applyFont="1" applyBorder="1">
      <alignment vertical="center"/>
    </xf>
    <xf numFmtId="6" fontId="3" fillId="0" borderId="2" xfId="3" applyFont="1" applyBorder="1" applyAlignment="1" applyProtection="1">
      <alignment vertical="center"/>
    </xf>
    <xf numFmtId="6" fontId="3" fillId="0" borderId="4" xfId="3" applyFont="1" applyBorder="1" applyAlignment="1" applyProtection="1">
      <alignment vertical="center"/>
    </xf>
  </cellXfs>
  <cellStyles count="5">
    <cellStyle name="パーセント 2" xfId="4" xr:uid="{CF81632B-FC52-4430-8474-523D92132B43}"/>
    <cellStyle name="通貨" xfId="1" builtinId="7"/>
    <cellStyle name="通貨 2" xfId="3" xr:uid="{6DA9BEF9-3F46-42F7-B8CD-0E96CC334E58}"/>
    <cellStyle name="標準" xfId="0" builtinId="0"/>
    <cellStyle name="標準 2" xfId="2" xr:uid="{7A4AD383-CB22-4EF0-99CD-3ACE7F70D875}"/>
  </cellStyles>
  <dxfs count="0"/>
  <tableStyles count="0" defaultTableStyle="TableStyleMedium2" defaultPivotStyle="PivotStyleLight16"/>
  <colors>
    <mruColors>
      <color rgb="FF00CC66"/>
      <color rgb="FF0000FF"/>
      <color rgb="FFFF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0</xdr:row>
      <xdr:rowOff>57151</xdr:rowOff>
    </xdr:from>
    <xdr:to>
      <xdr:col>25</xdr:col>
      <xdr:colOff>219075</xdr:colOff>
      <xdr:row>3</xdr:row>
      <xdr:rowOff>104776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A68503A-ECAC-F0BB-77DC-2745761EC5D4}"/>
            </a:ext>
          </a:extLst>
        </xdr:cNvPr>
        <xdr:cNvSpPr/>
      </xdr:nvSpPr>
      <xdr:spPr>
        <a:xfrm>
          <a:off x="9239250" y="57151"/>
          <a:ext cx="2066925" cy="723900"/>
        </a:xfrm>
        <a:prstGeom prst="roundRect">
          <a:avLst/>
        </a:prstGeom>
        <a:solidFill>
          <a:schemeClr val="tx1"/>
        </a:solidFill>
        <a:ln w="38100" cmpd="dbl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入力例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17</xdr:col>
      <xdr:colOff>447674</xdr:colOff>
      <xdr:row>41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7DB15B-5E57-4267-A525-0F626DE586BA}"/>
            </a:ext>
          </a:extLst>
        </xdr:cNvPr>
        <xdr:cNvSpPr txBox="1"/>
      </xdr:nvSpPr>
      <xdr:spPr>
        <a:xfrm>
          <a:off x="171450" y="8467725"/>
          <a:ext cx="8372474" cy="1028700"/>
        </a:xfrm>
        <a:prstGeom prst="rect">
          <a:avLst/>
        </a:prstGeom>
        <a:solidFill>
          <a:schemeClr val="lt1"/>
        </a:solidFill>
        <a:ln w="381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入力例を参考にしてください。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クリーム色のセル以外は数式が入力されているセルもありますので、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入力例のクリーム色のセルの部分のみ入力してください。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登録番号を所有している方専用の請求書フォーマットとなります。</a:t>
          </a:r>
          <a:endParaRPr lang="en-US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登録番号を所有していない方は領収書フォーマットを利用してください。</a:t>
          </a:r>
          <a:endParaRPr lang="en-US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17</xdr:col>
      <xdr:colOff>447674</xdr:colOff>
      <xdr:row>50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28832C4-0625-4715-A6CF-4B20B40536E2}"/>
            </a:ext>
          </a:extLst>
        </xdr:cNvPr>
        <xdr:cNvSpPr txBox="1"/>
      </xdr:nvSpPr>
      <xdr:spPr>
        <a:xfrm>
          <a:off x="171450" y="9610725"/>
          <a:ext cx="8372474" cy="11715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支部の学術大会において講師謝金を「現金」もしくは「口座振込」で受け取った場合、所得税および復興特別所得税の源泉徴収が必要となります。</a:t>
          </a:r>
        </a:p>
        <a:p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支部の事務局が購入した交通機関のチケット・きっぷなどを支部の事務局から渡された場合は、源泉徴収の対象外となりますが、自身で立て替えて購入し、支部の事務局から「現金」もしくは「口座振込」で立替精算をした場合は源泉徴収の対象となります。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17</xdr:col>
      <xdr:colOff>447674</xdr:colOff>
      <xdr:row>64</xdr:row>
      <xdr:rowOff>25401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3D621D3-FC27-48C4-8108-6DB535076170}"/>
            </a:ext>
          </a:extLst>
        </xdr:cNvPr>
        <xdr:cNvSpPr txBox="1"/>
      </xdr:nvSpPr>
      <xdr:spPr>
        <a:xfrm>
          <a:off x="171450" y="10896600"/>
          <a:ext cx="8372474" cy="1882776"/>
        </a:xfrm>
        <a:prstGeom prst="rect">
          <a:avLst/>
        </a:prstGeom>
        <a:solidFill>
          <a:schemeClr val="lt1"/>
        </a:solidFill>
        <a:ln w="38100" cmpd="sng">
          <a:solidFill>
            <a:srgbClr val="00CC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本フォーマットの再配布、その他の目的とした二次的利用は固く禁止します。</a:t>
          </a:r>
          <a:b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b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本フォーマットは講師謝金、交通費、宿泊費における一般的な書式です。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個々の具体的な事案に応じたフォーマットの作成や書類作成のサポートを行うものではありません。</a:t>
          </a:r>
          <a:b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また、法令の改正などによりフォーマットを変更する可能性がありますが、本学会はかかる変更に対応する義務を負いません。</a:t>
          </a:r>
          <a:b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b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ダウンロードしたフォーマットの利用にあたっては、各自で判断の上、各自の責任で利用してください。</a:t>
          </a:r>
          <a:b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フォーマットの利用に関してトラブルが発生した場合、利用者または第三者に損害が生じた場合であっても、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本学会は一切の責任を負いません。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E7E4-0967-430E-9D26-FF644BC13AE2}">
  <sheetPr>
    <pageSetUpPr fitToPage="1"/>
  </sheetPr>
  <dimension ref="B2:AL33"/>
  <sheetViews>
    <sheetView showGridLines="0" tabSelected="1" view="pageBreakPreview" zoomScaleNormal="100" zoomScaleSheetLayoutView="100" workbookViewId="0"/>
  </sheetViews>
  <sheetFormatPr defaultColWidth="8.6640625" defaultRowHeight="11.25"/>
  <cols>
    <col min="1" max="1" width="3" style="2" customWidth="1"/>
    <col min="2" max="18" width="8.6640625" style="2"/>
    <col min="19" max="21" width="3" style="2" customWidth="1"/>
    <col min="22" max="38" width="8.6640625" style="2" customWidth="1"/>
    <col min="39" max="39" width="3" style="2" customWidth="1"/>
    <col min="40" max="16384" width="8.6640625" style="2"/>
  </cols>
  <sheetData>
    <row r="2" spans="2:38" ht="30.75" customHeight="1">
      <c r="B2" s="1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V2" s="16" t="s">
        <v>18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4" spans="2:38" ht="18" customHeight="1">
      <c r="M4" s="19" t="s">
        <v>0</v>
      </c>
      <c r="N4" s="20"/>
      <c r="O4" s="20"/>
      <c r="P4" s="61"/>
      <c r="Q4" s="61"/>
      <c r="R4" s="61"/>
      <c r="AG4" s="19" t="s">
        <v>0</v>
      </c>
      <c r="AH4" s="20"/>
      <c r="AI4" s="20"/>
      <c r="AJ4" s="17">
        <v>45292</v>
      </c>
      <c r="AK4" s="17"/>
      <c r="AL4" s="17"/>
    </row>
    <row r="5" spans="2:38" ht="18" customHeight="1">
      <c r="M5" s="19" t="s">
        <v>31</v>
      </c>
      <c r="N5" s="20"/>
      <c r="O5" s="20"/>
      <c r="P5" s="62"/>
      <c r="Q5" s="62"/>
      <c r="R5" s="62"/>
      <c r="AG5" s="19" t="s">
        <v>31</v>
      </c>
      <c r="AH5" s="20"/>
      <c r="AI5" s="20"/>
      <c r="AJ5" s="18" t="s">
        <v>16</v>
      </c>
      <c r="AK5" s="18"/>
      <c r="AL5" s="18"/>
    </row>
    <row r="6" spans="2:38" ht="17.25">
      <c r="B6" s="23" t="s">
        <v>8</v>
      </c>
      <c r="C6" s="23"/>
      <c r="D6" s="23"/>
      <c r="E6" s="23"/>
      <c r="F6" s="23"/>
      <c r="G6" s="23"/>
      <c r="H6" s="23"/>
      <c r="I6" s="23"/>
      <c r="J6" s="23"/>
      <c r="V6" s="23" t="s">
        <v>8</v>
      </c>
      <c r="W6" s="23"/>
      <c r="X6" s="23"/>
      <c r="Y6" s="23"/>
      <c r="Z6" s="23"/>
      <c r="AA6" s="23"/>
      <c r="AB6" s="23"/>
      <c r="AC6" s="23"/>
      <c r="AD6" s="23"/>
    </row>
    <row r="7" spans="2:38" ht="17.25">
      <c r="C7" s="58"/>
      <c r="D7" s="59"/>
      <c r="E7" s="59"/>
      <c r="F7" s="59"/>
      <c r="G7" s="1" t="s">
        <v>9</v>
      </c>
      <c r="W7" s="24" t="s">
        <v>15</v>
      </c>
      <c r="X7" s="25"/>
      <c r="Y7" s="25"/>
      <c r="Z7" s="25"/>
      <c r="AA7" s="1" t="s">
        <v>9</v>
      </c>
    </row>
    <row r="8" spans="2:38" ht="18" customHeight="1">
      <c r="G8" s="4"/>
      <c r="H8" s="4"/>
      <c r="I8" s="4"/>
      <c r="J8" s="4"/>
      <c r="N8" s="3"/>
      <c r="O8" s="3"/>
      <c r="P8" s="5"/>
      <c r="Q8" s="5"/>
      <c r="R8" s="5"/>
      <c r="AA8" s="4"/>
      <c r="AB8" s="4"/>
      <c r="AC8" s="4"/>
      <c r="AD8" s="4"/>
      <c r="AH8" s="3"/>
      <c r="AI8" s="3"/>
      <c r="AJ8" s="5"/>
      <c r="AK8" s="5"/>
      <c r="AL8" s="5"/>
    </row>
    <row r="9" spans="2:38" ht="18" customHeight="1">
      <c r="B9" s="5"/>
      <c r="C9" s="5"/>
      <c r="D9" s="5"/>
      <c r="E9" s="5"/>
      <c r="F9" s="5"/>
      <c r="G9" s="5"/>
      <c r="H9" s="5"/>
      <c r="I9" s="5"/>
      <c r="J9" s="5"/>
      <c r="N9" s="58"/>
      <c r="O9" s="41"/>
      <c r="P9" s="41"/>
      <c r="Q9" s="41"/>
      <c r="R9" s="41"/>
      <c r="V9" s="5"/>
      <c r="W9" s="5"/>
      <c r="X9" s="5"/>
      <c r="Y9" s="5"/>
      <c r="Z9" s="5"/>
      <c r="AA9" s="5"/>
      <c r="AB9" s="5"/>
      <c r="AC9" s="5"/>
      <c r="AD9" s="5"/>
      <c r="AH9" s="24" t="s">
        <v>10</v>
      </c>
      <c r="AI9" s="41"/>
      <c r="AJ9" s="41"/>
      <c r="AK9" s="41"/>
      <c r="AL9" s="41"/>
    </row>
    <row r="10" spans="2:38" ht="18" customHeight="1">
      <c r="B10" s="2" t="s">
        <v>24</v>
      </c>
      <c r="N10" s="65"/>
      <c r="O10" s="40"/>
      <c r="P10" s="40"/>
      <c r="Q10" s="40"/>
      <c r="R10" s="40"/>
      <c r="V10" s="2" t="s">
        <v>24</v>
      </c>
      <c r="AH10" s="39">
        <v>1620801</v>
      </c>
      <c r="AI10" s="40"/>
      <c r="AJ10" s="40"/>
      <c r="AK10" s="40"/>
      <c r="AL10" s="40"/>
    </row>
    <row r="11" spans="2:38" ht="22.5" customHeight="1">
      <c r="B11" s="21" t="s">
        <v>2</v>
      </c>
      <c r="C11" s="60"/>
      <c r="D11" s="60"/>
      <c r="E11" s="60"/>
      <c r="F11" s="60"/>
      <c r="G11" s="60"/>
      <c r="H11" s="60"/>
      <c r="I11" s="37"/>
      <c r="J11" s="32"/>
      <c r="M11" s="5" t="s">
        <v>1</v>
      </c>
      <c r="N11" s="63"/>
      <c r="O11" s="64"/>
      <c r="P11" s="64"/>
      <c r="Q11" s="64"/>
      <c r="R11" s="64"/>
      <c r="V11" s="21" t="s">
        <v>2</v>
      </c>
      <c r="W11" s="36" t="s">
        <v>23</v>
      </c>
      <c r="X11" s="36"/>
      <c r="Y11" s="36"/>
      <c r="Z11" s="36"/>
      <c r="AA11" s="36"/>
      <c r="AB11" s="36"/>
      <c r="AC11" s="37"/>
      <c r="AD11" s="32"/>
      <c r="AG11" s="5" t="s">
        <v>1</v>
      </c>
      <c r="AH11" s="38" t="s">
        <v>11</v>
      </c>
      <c r="AI11" s="35"/>
      <c r="AJ11" s="35"/>
      <c r="AK11" s="35"/>
      <c r="AL11" s="35"/>
    </row>
    <row r="12" spans="2:38" ht="22.5" customHeight="1">
      <c r="B12" s="32"/>
      <c r="C12" s="37"/>
      <c r="D12" s="37"/>
      <c r="E12" s="37"/>
      <c r="F12" s="37"/>
      <c r="G12" s="37"/>
      <c r="H12" s="37"/>
      <c r="I12" s="37"/>
      <c r="J12" s="32"/>
      <c r="M12" s="5" t="s">
        <v>3</v>
      </c>
      <c r="N12" s="64"/>
      <c r="O12" s="64"/>
      <c r="P12" s="64"/>
      <c r="Q12" s="64"/>
      <c r="R12" s="64"/>
      <c r="V12" s="32"/>
      <c r="W12" s="37"/>
      <c r="X12" s="37"/>
      <c r="Y12" s="37"/>
      <c r="Z12" s="37"/>
      <c r="AA12" s="37"/>
      <c r="AB12" s="37"/>
      <c r="AC12" s="37"/>
      <c r="AD12" s="32"/>
      <c r="AG12" s="5" t="s">
        <v>3</v>
      </c>
      <c r="AH12" s="35" t="s">
        <v>12</v>
      </c>
      <c r="AI12" s="35"/>
      <c r="AJ12" s="35"/>
      <c r="AK12" s="35"/>
      <c r="AL12" s="35"/>
    </row>
    <row r="13" spans="2:38" ht="22.5" customHeight="1">
      <c r="B13" s="32"/>
      <c r="C13" s="32"/>
      <c r="D13" s="32"/>
      <c r="E13" s="32"/>
      <c r="F13" s="32"/>
      <c r="G13" s="32"/>
      <c r="H13" s="32"/>
      <c r="I13" s="32"/>
      <c r="J13" s="32"/>
      <c r="M13" s="5" t="s">
        <v>4</v>
      </c>
      <c r="N13" s="64"/>
      <c r="O13" s="64"/>
      <c r="P13" s="64"/>
      <c r="Q13" s="64"/>
      <c r="R13" s="64"/>
      <c r="V13" s="32"/>
      <c r="W13" s="32"/>
      <c r="X13" s="32"/>
      <c r="Y13" s="32"/>
      <c r="Z13" s="32"/>
      <c r="AA13" s="32"/>
      <c r="AB13" s="32"/>
      <c r="AC13" s="32"/>
      <c r="AD13" s="32"/>
      <c r="AG13" s="5" t="s">
        <v>4</v>
      </c>
      <c r="AH13" s="35" t="s">
        <v>13</v>
      </c>
      <c r="AI13" s="35"/>
      <c r="AJ13" s="35"/>
      <c r="AK13" s="35"/>
      <c r="AL13" s="35"/>
    </row>
    <row r="14" spans="2:38" ht="18" customHeight="1"/>
    <row r="15" spans="2:38" ht="22.5" customHeight="1">
      <c r="D15" s="29" t="s">
        <v>22</v>
      </c>
      <c r="E15" s="30"/>
      <c r="F15" s="30"/>
      <c r="G15" s="30"/>
      <c r="H15" s="31"/>
      <c r="X15" s="29" t="s">
        <v>22</v>
      </c>
      <c r="Y15" s="30"/>
      <c r="Z15" s="30"/>
      <c r="AA15" s="30"/>
      <c r="AB15" s="31"/>
    </row>
    <row r="16" spans="2:38" ht="22.5" customHeight="1">
      <c r="D16" s="26">
        <f>IF(P24="","",P24)</f>
        <v>0</v>
      </c>
      <c r="E16" s="27"/>
      <c r="F16" s="27"/>
      <c r="G16" s="27"/>
      <c r="H16" s="28"/>
      <c r="I16" s="6"/>
      <c r="X16" s="26">
        <f>IF(AJ24="","",AJ24)</f>
        <v>100232</v>
      </c>
      <c r="Y16" s="27"/>
      <c r="Z16" s="27"/>
      <c r="AA16" s="27"/>
      <c r="AB16" s="28"/>
    </row>
    <row r="17" spans="2:38" ht="18" customHeight="1">
      <c r="D17" s="2" t="s">
        <v>25</v>
      </c>
      <c r="X17" s="2" t="s">
        <v>25</v>
      </c>
    </row>
    <row r="18" spans="2:38" ht="18" customHeight="1"/>
    <row r="19" spans="2:38" ht="22.5" customHeight="1">
      <c r="B19" s="13" t="s">
        <v>5</v>
      </c>
      <c r="C19" s="10"/>
      <c r="D19" s="10"/>
      <c r="E19" s="10"/>
      <c r="F19" s="10"/>
      <c r="G19" s="10"/>
      <c r="H19" s="11"/>
      <c r="I19" s="7" t="s">
        <v>29</v>
      </c>
      <c r="J19" s="29" t="s">
        <v>20</v>
      </c>
      <c r="K19" s="42"/>
      <c r="L19" s="43"/>
      <c r="M19" s="57" t="s">
        <v>21</v>
      </c>
      <c r="N19" s="66"/>
      <c r="O19" s="32"/>
      <c r="P19" s="57" t="s">
        <v>22</v>
      </c>
      <c r="Q19" s="21"/>
      <c r="R19" s="32"/>
      <c r="V19" s="13" t="s">
        <v>5</v>
      </c>
      <c r="W19" s="10"/>
      <c r="X19" s="10"/>
      <c r="Y19" s="10"/>
      <c r="Z19" s="10"/>
      <c r="AA19" s="10"/>
      <c r="AB19" s="11"/>
      <c r="AC19" s="7" t="s">
        <v>29</v>
      </c>
      <c r="AD19" s="29" t="s">
        <v>20</v>
      </c>
      <c r="AE19" s="42"/>
      <c r="AF19" s="43"/>
      <c r="AG19" s="29" t="s">
        <v>21</v>
      </c>
      <c r="AH19" s="42"/>
      <c r="AI19" s="43"/>
      <c r="AJ19" s="29" t="s">
        <v>22</v>
      </c>
      <c r="AK19" s="42"/>
      <c r="AL19" s="43"/>
    </row>
    <row r="20" spans="2:38" ht="22.5" customHeight="1">
      <c r="B20" s="14"/>
      <c r="C20" s="10"/>
      <c r="D20" s="10"/>
      <c r="E20" s="10"/>
      <c r="F20" s="10"/>
      <c r="G20" s="10"/>
      <c r="H20" s="11"/>
      <c r="I20" s="8" t="str">
        <f>IF(J20="","",10%)</f>
        <v/>
      </c>
      <c r="J20" s="55"/>
      <c r="K20" s="56"/>
      <c r="L20" s="49"/>
      <c r="M20" s="46" t="str">
        <f>IF(J20="","",P20-J20)</f>
        <v/>
      </c>
      <c r="N20" s="32"/>
      <c r="O20" s="32"/>
      <c r="P20" s="52" t="str">
        <f>IF(J20="","",ROUNDDOWN(J20/0.8979,0))</f>
        <v/>
      </c>
      <c r="Q20" s="52"/>
      <c r="R20" s="32"/>
      <c r="V20" s="9" t="s">
        <v>14</v>
      </c>
      <c r="W20" s="10"/>
      <c r="X20" s="10"/>
      <c r="Y20" s="10"/>
      <c r="Z20" s="10"/>
      <c r="AA20" s="10"/>
      <c r="AB20" s="11"/>
      <c r="AC20" s="8">
        <f>IF(AD20="","",10%)</f>
        <v>0.1</v>
      </c>
      <c r="AD20" s="47">
        <v>50000</v>
      </c>
      <c r="AE20" s="48"/>
      <c r="AF20" s="49"/>
      <c r="AG20" s="46">
        <f>IF(AD20="","",AJ20-AD20)</f>
        <v>5685</v>
      </c>
      <c r="AH20" s="45"/>
      <c r="AI20" s="45"/>
      <c r="AJ20" s="52">
        <f>IF(AD20="","",ROUNDDOWN(AD20/0.8979,0))</f>
        <v>55685</v>
      </c>
      <c r="AK20" s="52"/>
      <c r="AL20" s="45"/>
    </row>
    <row r="21" spans="2:38" ht="22.5" customHeight="1">
      <c r="B21" s="14"/>
      <c r="C21" s="10"/>
      <c r="D21" s="10"/>
      <c r="E21" s="10"/>
      <c r="F21" s="10"/>
      <c r="G21" s="10"/>
      <c r="H21" s="11"/>
      <c r="I21" s="8" t="str">
        <f>IF(J21="","",10%)</f>
        <v/>
      </c>
      <c r="J21" s="53"/>
      <c r="K21" s="54"/>
      <c r="L21" s="49"/>
      <c r="M21" s="46" t="str">
        <f>IF(J21="","",P21-J21)</f>
        <v/>
      </c>
      <c r="N21" s="32"/>
      <c r="O21" s="32"/>
      <c r="P21" s="52" t="str">
        <f>IF(J21="","",ROUNDDOWN(J21/0.8979,0))</f>
        <v/>
      </c>
      <c r="Q21" s="52"/>
      <c r="R21" s="32"/>
      <c r="V21" s="9" t="s">
        <v>17</v>
      </c>
      <c r="W21" s="10"/>
      <c r="X21" s="10"/>
      <c r="Y21" s="10"/>
      <c r="Z21" s="10"/>
      <c r="AA21" s="10"/>
      <c r="AB21" s="11"/>
      <c r="AC21" s="8">
        <f>IF(AD21="","",10%)</f>
        <v>0.1</v>
      </c>
      <c r="AD21" s="50">
        <v>25000</v>
      </c>
      <c r="AE21" s="51"/>
      <c r="AF21" s="49"/>
      <c r="AG21" s="46">
        <f>IF(AD21="","",AJ21-AD21)</f>
        <v>2842</v>
      </c>
      <c r="AH21" s="45"/>
      <c r="AI21" s="45"/>
      <c r="AJ21" s="52">
        <f>IF(AD21="","",ROUNDDOWN(AD21/0.8979,0))</f>
        <v>27842</v>
      </c>
      <c r="AK21" s="52"/>
      <c r="AL21" s="45"/>
    </row>
    <row r="22" spans="2:38" ht="22.5" customHeight="1">
      <c r="B22" s="14"/>
      <c r="C22" s="10"/>
      <c r="D22" s="10"/>
      <c r="E22" s="10"/>
      <c r="F22" s="10"/>
      <c r="G22" s="10"/>
      <c r="H22" s="11"/>
      <c r="I22" s="8" t="str">
        <f>IF(J22="","",10%)</f>
        <v/>
      </c>
      <c r="J22" s="53"/>
      <c r="K22" s="54"/>
      <c r="L22" s="49"/>
      <c r="M22" s="46" t="str">
        <f>IF(J22="","",P22-J22)</f>
        <v/>
      </c>
      <c r="N22" s="32"/>
      <c r="O22" s="32"/>
      <c r="P22" s="52" t="str">
        <f>IF(J22="","",ROUNDDOWN(J22/0.8979,0))</f>
        <v/>
      </c>
      <c r="Q22" s="52"/>
      <c r="R22" s="32"/>
      <c r="V22" s="9" t="s">
        <v>19</v>
      </c>
      <c r="W22" s="10"/>
      <c r="X22" s="10"/>
      <c r="Y22" s="10"/>
      <c r="Z22" s="10"/>
      <c r="AA22" s="10"/>
      <c r="AB22" s="11"/>
      <c r="AC22" s="8">
        <f>IF(AD22="","",10%)</f>
        <v>0.1</v>
      </c>
      <c r="AD22" s="50">
        <v>15000</v>
      </c>
      <c r="AE22" s="51"/>
      <c r="AF22" s="49"/>
      <c r="AG22" s="46">
        <f>IF(AD22="","",AJ22-AD22)</f>
        <v>1705</v>
      </c>
      <c r="AH22" s="45"/>
      <c r="AI22" s="45"/>
      <c r="AJ22" s="52">
        <f>IF(AD22="","",ROUNDDOWN(AD22/0.8979,0))</f>
        <v>16705</v>
      </c>
      <c r="AK22" s="52"/>
      <c r="AL22" s="45"/>
    </row>
    <row r="23" spans="2:38" ht="22.5" customHeight="1">
      <c r="B23" s="15"/>
      <c r="C23" s="10"/>
      <c r="D23" s="10"/>
      <c r="E23" s="10"/>
      <c r="F23" s="10"/>
      <c r="G23" s="10"/>
      <c r="H23" s="11"/>
      <c r="I23" s="8" t="str">
        <f>IF(J23="","",10%)</f>
        <v/>
      </c>
      <c r="J23" s="53"/>
      <c r="K23" s="54"/>
      <c r="L23" s="49"/>
      <c r="M23" s="46" t="str">
        <f>IF(J23="","",P23-J23)</f>
        <v/>
      </c>
      <c r="N23" s="32"/>
      <c r="O23" s="32"/>
      <c r="P23" s="52" t="str">
        <f>IF(J23="","",ROUNDDOWN(J23/0.8979,0))</f>
        <v/>
      </c>
      <c r="Q23" s="52"/>
      <c r="R23" s="32"/>
      <c r="V23" s="12"/>
      <c r="W23" s="10"/>
      <c r="X23" s="10"/>
      <c r="Y23" s="10"/>
      <c r="Z23" s="10"/>
      <c r="AA23" s="10"/>
      <c r="AB23" s="11"/>
      <c r="AC23" s="8" t="str">
        <f>IF(AD23="","",10%)</f>
        <v/>
      </c>
      <c r="AD23" s="50"/>
      <c r="AE23" s="51"/>
      <c r="AF23" s="49"/>
      <c r="AG23" s="46" t="str">
        <f>IF(AD23="","",AJ23-AD23)</f>
        <v/>
      </c>
      <c r="AH23" s="45"/>
      <c r="AI23" s="45"/>
      <c r="AJ23" s="52" t="str">
        <f>IF(AD23="","",ROUNDDOWN(AD23/0.8979,0))</f>
        <v/>
      </c>
      <c r="AK23" s="52"/>
      <c r="AL23" s="45"/>
    </row>
    <row r="24" spans="2:38" ht="22.5" customHeight="1">
      <c r="H24" s="33" t="s">
        <v>6</v>
      </c>
      <c r="I24" s="68"/>
      <c r="J24" s="44">
        <f>IF(SUM(J20:L23)="","",SUM(J20:L23))</f>
        <v>0</v>
      </c>
      <c r="K24" s="44"/>
      <c r="L24" s="32"/>
      <c r="M24" s="44">
        <f>IF(SUM(M20:O23)="","",SUM(M20:O23))</f>
        <v>0</v>
      </c>
      <c r="N24" s="44"/>
      <c r="O24" s="32"/>
      <c r="P24" s="44">
        <f>IF(SUM(P20:R23)="","",SUM(P20:R23))</f>
        <v>0</v>
      </c>
      <c r="Q24" s="44"/>
      <c r="R24" s="32"/>
      <c r="AB24" s="33" t="s">
        <v>6</v>
      </c>
      <c r="AC24" s="34"/>
      <c r="AD24" s="44">
        <f>IF(SUM(AD20:AF23)="","",SUM(AD20:AF23))</f>
        <v>90000</v>
      </c>
      <c r="AE24" s="44"/>
      <c r="AF24" s="45"/>
      <c r="AG24" s="44">
        <f>IF(SUM(AG20:AI23)="","",SUM(AG20:AI23))</f>
        <v>10232</v>
      </c>
      <c r="AH24" s="44"/>
      <c r="AI24" s="45"/>
      <c r="AJ24" s="44">
        <f>IF(SUM(AJ20:AL23)="","",SUM(AJ20:AL23))</f>
        <v>100232</v>
      </c>
      <c r="AK24" s="44"/>
      <c r="AL24" s="45"/>
    </row>
    <row r="25" spans="2:38" ht="18.95" customHeight="1"/>
    <row r="26" spans="2:38" ht="18.95" customHeight="1">
      <c r="B26" s="69" t="s">
        <v>26</v>
      </c>
      <c r="C26" s="70"/>
      <c r="D26" s="70" t="s">
        <v>27</v>
      </c>
      <c r="E26" s="70"/>
      <c r="F26" s="71" t="s">
        <v>30</v>
      </c>
      <c r="G26" s="72"/>
      <c r="V26" s="69" t="s">
        <v>26</v>
      </c>
      <c r="W26" s="70"/>
      <c r="X26" s="70" t="s">
        <v>27</v>
      </c>
      <c r="Y26" s="70"/>
      <c r="Z26" s="71" t="s">
        <v>30</v>
      </c>
      <c r="AA26" s="72"/>
    </row>
    <row r="27" spans="2:38" ht="18.95" customHeight="1">
      <c r="B27" s="73" t="s">
        <v>28</v>
      </c>
      <c r="C27" s="74"/>
      <c r="D27" s="75">
        <f>ROUNDDOWN(SUMIF(I20:I23,10%,J20:L23)/110*10,0)</f>
        <v>0</v>
      </c>
      <c r="E27" s="75"/>
      <c r="F27" s="76">
        <f>ROUNDUP((SUMIF(I20:I23,10%,J20:L23))/110*100,0)</f>
        <v>0</v>
      </c>
      <c r="G27" s="77"/>
      <c r="V27" s="73" t="s">
        <v>28</v>
      </c>
      <c r="W27" s="74"/>
      <c r="X27" s="75">
        <f>ROUNDDOWN(SUMIF(AC20:AC23,10%,AD20:AF23)/110*10,0)</f>
        <v>8181</v>
      </c>
      <c r="Y27" s="75"/>
      <c r="Z27" s="76">
        <f>ROUNDUP((SUMIF(AC20:AC23,10%,AD20:AF23))/110*100,0)</f>
        <v>81819</v>
      </c>
      <c r="AA27" s="77"/>
    </row>
    <row r="28" spans="2:38" ht="18.95" customHeight="1"/>
    <row r="29" spans="2:38" ht="22.5" customHeight="1">
      <c r="B29" s="21" t="s">
        <v>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V29" s="21" t="s">
        <v>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2:38" ht="22.5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2:38" ht="22.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2:38" ht="22.5" customHeight="1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ht="11.25" customHeight="1"/>
  </sheetData>
  <sheetProtection formatCells="0" formatColumns="0" formatRows="0"/>
  <mergeCells count="96">
    <mergeCell ref="V26:W26"/>
    <mergeCell ref="X26:Y26"/>
    <mergeCell ref="Z26:AA26"/>
    <mergeCell ref="V27:W27"/>
    <mergeCell ref="X27:Y27"/>
    <mergeCell ref="Z27:AA27"/>
    <mergeCell ref="B29:R29"/>
    <mergeCell ref="B26:C26"/>
    <mergeCell ref="D26:E26"/>
    <mergeCell ref="F26:G26"/>
    <mergeCell ref="B27:C27"/>
    <mergeCell ref="D27:E27"/>
    <mergeCell ref="F27:G27"/>
    <mergeCell ref="D15:H15"/>
    <mergeCell ref="D16:H16"/>
    <mergeCell ref="J19:L19"/>
    <mergeCell ref="M19:O19"/>
    <mergeCell ref="B30:R32"/>
    <mergeCell ref="P21:R21"/>
    <mergeCell ref="J22:L22"/>
    <mergeCell ref="M22:O22"/>
    <mergeCell ref="P22:R22"/>
    <mergeCell ref="J23:L23"/>
    <mergeCell ref="M23:O23"/>
    <mergeCell ref="P23:R23"/>
    <mergeCell ref="H24:I24"/>
    <mergeCell ref="J24:L24"/>
    <mergeCell ref="M24:O24"/>
    <mergeCell ref="P24:R24"/>
    <mergeCell ref="N11:R11"/>
    <mergeCell ref="N12:R12"/>
    <mergeCell ref="N13:R13"/>
    <mergeCell ref="N10:R10"/>
    <mergeCell ref="N9:R9"/>
    <mergeCell ref="B2:R2"/>
    <mergeCell ref="P4:R4"/>
    <mergeCell ref="P5:R5"/>
    <mergeCell ref="M5:O5"/>
    <mergeCell ref="M4:O4"/>
    <mergeCell ref="AJ23:AL23"/>
    <mergeCell ref="B6:J6"/>
    <mergeCell ref="AJ19:AL19"/>
    <mergeCell ref="AJ20:AL20"/>
    <mergeCell ref="AJ21:AL21"/>
    <mergeCell ref="AJ22:AL22"/>
    <mergeCell ref="V19:AB19"/>
    <mergeCell ref="J21:L21"/>
    <mergeCell ref="J20:L20"/>
    <mergeCell ref="M20:O20"/>
    <mergeCell ref="P20:R20"/>
    <mergeCell ref="M21:O21"/>
    <mergeCell ref="P19:R19"/>
    <mergeCell ref="C7:F7"/>
    <mergeCell ref="B11:B13"/>
    <mergeCell ref="C11:J13"/>
    <mergeCell ref="AD24:AF24"/>
    <mergeCell ref="AG19:AI19"/>
    <mergeCell ref="AG20:AI20"/>
    <mergeCell ref="AG21:AI21"/>
    <mergeCell ref="AG22:AI22"/>
    <mergeCell ref="AG23:AI23"/>
    <mergeCell ref="AG24:AI24"/>
    <mergeCell ref="AD20:AF20"/>
    <mergeCell ref="AD21:AF21"/>
    <mergeCell ref="AD22:AF22"/>
    <mergeCell ref="AD23:AF23"/>
    <mergeCell ref="V29:AL29"/>
    <mergeCell ref="V30:AL32"/>
    <mergeCell ref="V6:AD6"/>
    <mergeCell ref="W7:Z7"/>
    <mergeCell ref="X16:AB16"/>
    <mergeCell ref="X15:AB15"/>
    <mergeCell ref="V11:V13"/>
    <mergeCell ref="AB24:AC24"/>
    <mergeCell ref="AH12:AL12"/>
    <mergeCell ref="AH13:AL13"/>
    <mergeCell ref="W11:AD13"/>
    <mergeCell ref="AH11:AL11"/>
    <mergeCell ref="AH10:AL10"/>
    <mergeCell ref="AH9:AL9"/>
    <mergeCell ref="AD19:AF19"/>
    <mergeCell ref="AJ24:AL24"/>
    <mergeCell ref="V2:AL2"/>
    <mergeCell ref="AJ4:AL4"/>
    <mergeCell ref="AJ5:AL5"/>
    <mergeCell ref="AG4:AI4"/>
    <mergeCell ref="AG5:AI5"/>
    <mergeCell ref="V20:AB20"/>
    <mergeCell ref="V21:AB21"/>
    <mergeCell ref="V22:AB22"/>
    <mergeCell ref="V23:AB23"/>
    <mergeCell ref="B19:H19"/>
    <mergeCell ref="B20:H20"/>
    <mergeCell ref="B21:H21"/>
    <mergeCell ref="B22:H22"/>
    <mergeCell ref="B23:H23"/>
  </mergeCells>
  <phoneticPr fontId="2"/>
  <dataValidations count="1">
    <dataValidation type="date" operator="greaterThanOrEqual" allowBlank="1" showErrorMessage="1" errorTitle="日付の入力エラー" error="正しい日付を入力してください。" promptTitle="発行日" prompt="領収書の発行日を入力してください。" sqref="AJ4:AL4 P4:R4" xr:uid="{E19A0CC4-24E0-4B90-8FA9-7DC18BA4E697}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インボイス請求書フォーマット</vt:lpstr>
      <vt:lpstr>インボイス請求書フォーマット!Print_Area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jssti</dc:creator>
  <cp:lastModifiedBy>信哉 斎藤</cp:lastModifiedBy>
  <cp:lastPrinted>2023-12-19T03:15:25Z</cp:lastPrinted>
  <dcterms:created xsi:type="dcterms:W3CDTF">2023-12-15T00:27:55Z</dcterms:created>
  <dcterms:modified xsi:type="dcterms:W3CDTF">2023-12-19T08:05:31Z</dcterms:modified>
</cp:coreProperties>
</file>